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<sst xmlns="http://schemas.openxmlformats.org/spreadsheetml/2006/main" count="33" uniqueCount="31">
  <si>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2019.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</si>
  <si>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2019, mismos que se encuentran etiquetados para Inversión Pública y Gasto Corriente.</t>
    </r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</si>
  <si>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</si>
  <si>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</si>
  <si>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</si>
  <si>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</si>
  <si>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</si>
  <si>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</si>
  <si>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</si>
  <si>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</si>
  <si>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</si>
  <si>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</si>
  <si>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</si>
  <si>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</si>
  <si>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</si>
  <si>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</si>
  <si>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</si>
  <si>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</si>
  <si>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</si>
  <si>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</si>
  <si>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</si>
  <si>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</si>
  <si>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 de Bienes, Prestacion Servicios</t>
  </si>
  <si>
    <t>VIII</t>
  </si>
  <si>
    <t>Participaciones, Aportaciones, Convenios, Incentiv</t>
  </si>
  <si>
    <t>IX</t>
  </si>
  <si>
    <t>Transfer., Asignaciones, Subsidios y Subvenciones</t>
  </si>
  <si>
    <t>TOTAL DE INGRESOS:</t>
  </si>
  <si>
    <t>ESTADO ANALÍTICO DE INGRESOS PRESUPUESTALES POR RUBRO</t>
  </si>
  <si>
    <t>81500000</t>
  </si>
  <si>
    <t>AL 30 DE ABRIL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</si>
</sst>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4" xfId="106"/>
    <cellStyle name="Porcentaje 5" xfId="107"/>
    <cellStyle name="Porcentaje 7" xfId="108"/>
    <cellStyle name="Porcentaje 9" xfId="109"/>
    <cellStyle name="Porcentual 10" xfId="110"/>
    <cellStyle name="Porcentual 12" xfId="111"/>
    <cellStyle name="Porcentual 13" xfId="112"/>
    <cellStyle name="Porcentual 2" xfId="113"/>
    <cellStyle name="Porcentual 8" xfId="114"/>
    <cellStyle name="Porcentual 9" xfId="115"/>
    <cellStyle name="Salida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19050</xdr:rowOff>
    </xdr:from>
    <xdr:to>
      <xdr:col>10</xdr:col>
      <xdr:colOff>933450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6"/>
      <c r="F2" s="16"/>
      <c r="L2" s="3"/>
    </row>
    <row r="3" spans="2:12" ht="15.75">
      <c r="B3" s="19" t="s">
        <v>28</v>
      </c>
      <c r="C3" s="19"/>
      <c r="D3" s="19"/>
      <c r="E3" s="19"/>
      <c r="F3" s="19"/>
      <c r="G3" s="19"/>
      <c r="H3" s="19"/>
      <c r="I3" s="19"/>
      <c r="J3" s="19"/>
      <c r="K3" s="19"/>
      <c r="L3" s="3"/>
    </row>
    <row r="4" spans="2:12" ht="15">
      <c r="B4" s="20" t="s">
        <v>30</v>
      </c>
      <c r="C4" s="20"/>
      <c r="D4" s="20"/>
      <c r="E4" s="20"/>
      <c r="F4" s="20"/>
      <c r="G4" s="20"/>
      <c r="H4" s="20"/>
      <c r="I4" s="20"/>
      <c r="J4" s="20"/>
      <c r="K4" s="20"/>
      <c r="L4" s="3"/>
    </row>
    <row r="5" ht="15">
      <c r="L5" s="3"/>
    </row>
    <row r="6" ht="15">
      <c r="L6" s="3"/>
    </row>
    <row r="7" spans="1:12" ht="32.25" customHeight="1">
      <c r="A7" s="9"/>
      <c r="B7" s="21" t="s">
        <v>2</v>
      </c>
      <c r="C7" s="22"/>
      <c r="D7" s="24" t="s">
        <v>3</v>
      </c>
      <c r="E7" s="24" t="s">
        <v>4</v>
      </c>
      <c r="F7" s="24"/>
      <c r="G7" s="24" t="s">
        <v>5</v>
      </c>
      <c r="H7" s="24" t="s">
        <v>6</v>
      </c>
      <c r="I7" s="24" t="s">
        <v>7</v>
      </c>
      <c r="J7" s="24" t="s">
        <v>8</v>
      </c>
      <c r="K7" s="23" t="s">
        <v>9</v>
      </c>
      <c r="L7" s="3"/>
    </row>
    <row r="8" spans="1:12" ht="24" customHeight="1">
      <c r="A8" s="9"/>
      <c r="B8" s="21"/>
      <c r="C8" s="22"/>
      <c r="D8" s="25"/>
      <c r="E8" s="17" t="s">
        <v>10</v>
      </c>
      <c r="F8" s="17" t="s">
        <v>11</v>
      </c>
      <c r="G8" s="25"/>
      <c r="H8" s="25"/>
      <c r="I8" s="25"/>
      <c r="J8" s="25"/>
      <c r="K8" s="26"/>
      <c r="L8" s="3"/>
    </row>
    <row r="9" spans="1:12" ht="15" customHeight="1" hidden="1">
      <c r="A9" s="10"/>
      <c r="B9" s="10"/>
      <c r="C9" s="10"/>
      <c r="D9" s="11">
        <v>1</v>
      </c>
      <c r="E9" s="11" t="s">
        <v>12</v>
      </c>
      <c r="F9" s="11" t="s">
        <v>12</v>
      </c>
      <c r="G9" s="11" t="s">
        <v>13</v>
      </c>
      <c r="H9" s="11">
        <v>4</v>
      </c>
      <c r="I9" s="11">
        <v>5</v>
      </c>
      <c r="J9" s="11" t="s">
        <v>14</v>
      </c>
      <c r="K9" s="11" t="s">
        <v>15</v>
      </c>
      <c r="L9" s="3"/>
    </row>
    <row r="10" spans="1:12" ht="15" customHeight="1" hidden="1">
      <c r="A10" s="10"/>
      <c r="B10" s="10"/>
      <c r="C10" s="10"/>
      <c r="D10" s="10">
        <v>81100000</v>
      </c>
      <c r="E10" s="10" t="s">
        <v>16</v>
      </c>
      <c r="F10" s="10" t="s">
        <v>16</v>
      </c>
      <c r="G10" s="10"/>
      <c r="H10" s="10">
        <v>81400000</v>
      </c>
      <c r="I10" s="10" t="s">
        <v>29</v>
      </c>
      <c r="J10" s="10"/>
      <c r="K10" s="10"/>
      <c r="L10" s="3"/>
    </row>
    <row r="11" ht="15">
      <c r="L11" s="3"/>
    </row>
    <row r="12" spans="2:12" ht="15">
      <c r="B12" s="12" t="s">
        <v>17</v>
      </c>
      <c r="C12" s="13" t="s">
        <v>18</v>
      </c>
      <c r="D12" s="14">
        <v>15000000</v>
      </c>
      <c r="E12" s="14">
        <v>0</v>
      </c>
      <c r="F12" s="14">
        <v>0</v>
      </c>
      <c r="G12" s="14">
        <f>D12+E12-F12</f>
        <v>15000000</v>
      </c>
      <c r="H12" s="14">
        <v>5500599.739999998</v>
      </c>
      <c r="I12" s="14">
        <v>5500589.739999998</v>
      </c>
      <c r="J12" s="14">
        <f>H12-I12</f>
        <v>10</v>
      </c>
      <c r="K12" s="15">
        <f>IF(G12&lt;&gt;0,I12/G12,0)</f>
        <v>0.36670598266666654</v>
      </c>
      <c r="L12" s="3"/>
    </row>
    <row r="13" ht="15">
      <c r="L13" s="3"/>
    </row>
    <row r="14" spans="2:12" ht="15">
      <c r="B14" s="12" t="s">
        <v>19</v>
      </c>
      <c r="C14" s="13" t="s">
        <v>20</v>
      </c>
      <c r="D14" s="14">
        <v>0</v>
      </c>
      <c r="E14" s="14">
        <v>0</v>
      </c>
      <c r="F14" s="14">
        <v>0</v>
      </c>
      <c r="G14" s="14">
        <f>D14+E14-F14</f>
        <v>0</v>
      </c>
      <c r="H14" s="14">
        <v>3958256.57</v>
      </c>
      <c r="I14" s="14">
        <v>3958256.5700000003</v>
      </c>
      <c r="J14" s="14">
        <f>H14-I14</f>
        <v>0</v>
      </c>
      <c r="K14" s="15">
        <f>IF(G14&lt;&gt;0,I14/G14,0)</f>
        <v>0</v>
      </c>
      <c r="L14" s="3"/>
    </row>
    <row r="15" ht="15">
      <c r="L15" s="3"/>
    </row>
    <row r="16" spans="2:12" ht="15">
      <c r="B16" s="12" t="s">
        <v>21</v>
      </c>
      <c r="C16" s="13" t="s">
        <v>22</v>
      </c>
      <c r="D16" s="14">
        <v>29000000</v>
      </c>
      <c r="E16" s="14">
        <v>8208858</v>
      </c>
      <c r="F16" s="14">
        <v>0</v>
      </c>
      <c r="G16" s="14">
        <f>D16+E16-F16</f>
        <v>37208858</v>
      </c>
      <c r="H16" s="14">
        <v>3312914.12</v>
      </c>
      <c r="I16" s="14">
        <v>2919512.71</v>
      </c>
      <c r="J16" s="14">
        <f>H16-I16</f>
        <v>393401.41000000015</v>
      </c>
      <c r="K16" s="15">
        <f>IF(G16&lt;&gt;0,I16/G16,0)</f>
        <v>0.07846284102565039</v>
      </c>
      <c r="L16" s="3"/>
    </row>
    <row r="17" ht="15">
      <c r="L17" s="3"/>
    </row>
    <row r="18" spans="2:12" ht="15">
      <c r="B18" s="12" t="s">
        <v>23</v>
      </c>
      <c r="C18" s="13" t="s">
        <v>24</v>
      </c>
      <c r="D18" s="14">
        <v>86000000</v>
      </c>
      <c r="E18" s="14">
        <v>5602408</v>
      </c>
      <c r="F18" s="14">
        <v>0</v>
      </c>
      <c r="G18" s="14">
        <f>D18+E18-F18</f>
        <v>91602408</v>
      </c>
      <c r="H18" s="14">
        <v>130874.59999999986</v>
      </c>
      <c r="I18" s="14">
        <v>130874.59999999986</v>
      </c>
      <c r="J18" s="14">
        <f>H18-I18</f>
        <v>0</v>
      </c>
      <c r="K18" s="15">
        <f>IF(G18&lt;&gt;0,I18/G18,0)</f>
        <v>0.0014287244501258074</v>
      </c>
      <c r="L18" s="3"/>
    </row>
    <row r="19" ht="15">
      <c r="L19" s="3"/>
    </row>
    <row r="20" spans="2:12" ht="15">
      <c r="B20" s="12" t="s">
        <v>25</v>
      </c>
      <c r="C20" s="13" t="s">
        <v>26</v>
      </c>
      <c r="D20" s="14">
        <v>1074244000</v>
      </c>
      <c r="E20" s="14">
        <v>1646720302.2199998</v>
      </c>
      <c r="F20" s="14">
        <v>106352301.11</v>
      </c>
      <c r="G20" s="14">
        <f>D20+E20-F20</f>
        <v>2614612001.1099997</v>
      </c>
      <c r="H20" s="14">
        <v>1427280726.3100002</v>
      </c>
      <c r="I20" s="14">
        <v>1297221054.8000002</v>
      </c>
      <c r="J20" s="14">
        <f>H20-I20</f>
        <v>130059671.50999999</v>
      </c>
      <c r="K20" s="15">
        <f>IF(G20&lt;&gt;0,I20/G20,0)</f>
        <v>0.49614285188367596</v>
      </c>
      <c r="L20" s="3"/>
    </row>
    <row r="21" ht="15">
      <c r="L21" s="3"/>
    </row>
    <row r="22" spans="2:12" ht="15">
      <c r="B22" s="18" t="s">
        <v>27</v>
      </c>
      <c r="C22" s="18"/>
      <c r="D22" s="14">
        <f>SUM(,D12,D14,D16,D18,D20)</f>
        <v>1204244000</v>
      </c>
      <c r="E22" s="14">
        <f aca="true" t="shared" si="0" ref="E22:J22">SUM(,E12,E14,E16,E18,E20)</f>
        <v>1660531568.2199998</v>
      </c>
      <c r="F22" s="14">
        <f t="shared" si="0"/>
        <v>106352301.11</v>
      </c>
      <c r="G22" s="14">
        <f t="shared" si="0"/>
        <v>2758423267.1099997</v>
      </c>
      <c r="H22" s="14">
        <f t="shared" si="0"/>
        <v>1440183371.3400002</v>
      </c>
      <c r="I22" s="14">
        <f t="shared" si="0"/>
        <v>1309730288.42</v>
      </c>
      <c r="J22" s="14">
        <f t="shared" si="0"/>
        <v>130453082.91999999</v>
      </c>
      <c r="K22" s="15">
        <f>IF(G22&lt;&gt;0,I22/G22,0)</f>
        <v>0.47481120973584473</v>
      </c>
      <c r="L22" s="3"/>
    </row>
    <row r="23" ht="15"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2020-06-18T19:52:44Z</cp:lastPrinted>
  <dcterms:created xsi:type="dcterms:W3CDTF">2013-04-18T20:56:07Z</dcterms:created>
  <dcterms:modified xsi:type="dcterms:W3CDTF">2020-06-18T20:23:17Z</dcterms:modified>
  <cp:category/>
  <cp:version/>
  <cp:contentType/>
  <cp:contentStatus/>
</cp:coreProperties>
</file>